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60" windowWidth="14360" windowHeight="35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I20" i="1" l="1"/>
  <c r="I6" i="1" l="1"/>
  <c r="I5" i="1"/>
  <c r="C45" i="1" l="1"/>
  <c r="I36" i="1"/>
  <c r="I37" i="1"/>
  <c r="I38" i="1"/>
  <c r="I39" i="1"/>
  <c r="I40" i="1"/>
  <c r="I41" i="1"/>
  <c r="I42" i="1"/>
  <c r="I43" i="1"/>
  <c r="I44" i="1"/>
  <c r="I35" i="1"/>
  <c r="I34" i="1"/>
  <c r="I33" i="1" l="1"/>
  <c r="I32" i="1"/>
  <c r="I45" i="1" l="1"/>
  <c r="I76" i="1"/>
  <c r="I74" i="1"/>
  <c r="I63" i="1"/>
  <c r="I15" i="1" l="1"/>
  <c r="I12" i="1"/>
  <c r="I9" i="1"/>
  <c r="I4" i="1"/>
  <c r="D21" i="1" l="1"/>
  <c r="I24" i="1" l="1"/>
  <c r="I50" i="1"/>
  <c r="C79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C71" i="1"/>
  <c r="C21" i="1"/>
  <c r="H17" i="1"/>
  <c r="C17" i="1"/>
  <c r="I7" i="1"/>
  <c r="I8" i="1"/>
  <c r="I10" i="1"/>
  <c r="I11" i="1"/>
  <c r="I13" i="1"/>
  <c r="I14" i="1"/>
  <c r="I16" i="1"/>
  <c r="H79" i="1"/>
  <c r="I23" i="1"/>
  <c r="I26" i="1"/>
  <c r="I27" i="1"/>
  <c r="I25" i="1"/>
  <c r="H28" i="1"/>
  <c r="C28" i="1"/>
  <c r="I78" i="1"/>
  <c r="I19" i="1"/>
  <c r="I30" i="1"/>
  <c r="I73" i="1"/>
  <c r="I75" i="1"/>
  <c r="I77" i="1"/>
  <c r="H21" i="1"/>
  <c r="F21" i="1"/>
  <c r="H71" i="1"/>
  <c r="I65" i="1"/>
  <c r="I66" i="1"/>
  <c r="I67" i="1"/>
  <c r="I68" i="1"/>
  <c r="I69" i="1"/>
  <c r="I70" i="1"/>
  <c r="C81" i="1" l="1"/>
  <c r="I71" i="1"/>
  <c r="I79" i="1"/>
  <c r="I21" i="1"/>
  <c r="I28" i="1"/>
  <c r="I17" i="1"/>
  <c r="C82" i="1" l="1"/>
</calcChain>
</file>

<file path=xl/sharedStrings.xml><?xml version="1.0" encoding="utf-8"?>
<sst xmlns="http://schemas.openxmlformats.org/spreadsheetml/2006/main" count="218" uniqueCount="108">
  <si>
    <t>№</t>
  </si>
  <si>
    <t>Наименование культуры, сорт</t>
  </si>
  <si>
    <t>Предложение, шт</t>
  </si>
  <si>
    <t>Год</t>
  </si>
  <si>
    <t>размер, см.</t>
  </si>
  <si>
    <t xml:space="preserve">Ваш заказ, шт. </t>
  </si>
  <si>
    <t>Сумма, руб.</t>
  </si>
  <si>
    <t xml:space="preserve">Заказчик: </t>
  </si>
  <si>
    <t>Голубика-"Бонус"</t>
  </si>
  <si>
    <t>Голубика-"Дюк"</t>
  </si>
  <si>
    <t>Голубика-"Конкорд"</t>
  </si>
  <si>
    <t>Голубика-"Торо"</t>
  </si>
  <si>
    <t>Голубика-"Патриот"</t>
  </si>
  <si>
    <t>Голубика-"Джерси"</t>
  </si>
  <si>
    <t>Голубика-"Элизабет"</t>
  </si>
  <si>
    <t>Голубика-"Блюголд"</t>
  </si>
  <si>
    <t>Голубика-"Река"</t>
  </si>
  <si>
    <t>Голубика-"Спартан"</t>
  </si>
  <si>
    <t>Голубика-"Легация"</t>
  </si>
  <si>
    <t>С3</t>
  </si>
  <si>
    <t>С5</t>
  </si>
  <si>
    <t>40+</t>
  </si>
  <si>
    <t>Всего</t>
  </si>
  <si>
    <t>контейнер (л.)</t>
  </si>
  <si>
    <t>Цена,  руб/шт</t>
  </si>
  <si>
    <t>Малина</t>
  </si>
  <si>
    <t>Малина красная-"Атлант"</t>
  </si>
  <si>
    <t>Жимолость</t>
  </si>
  <si>
    <t>2</t>
  </si>
  <si>
    <t>Арония</t>
  </si>
  <si>
    <t>Йошта</t>
  </si>
  <si>
    <t xml:space="preserve">Лимонник </t>
  </si>
  <si>
    <t xml:space="preserve">Барбарис обыкновенный - f. Atropurpurea </t>
  </si>
  <si>
    <t>Бересклет-"Variegatus" пестролистный</t>
  </si>
  <si>
    <t>Бирючина обыкновенная "Aureum"(желтолистная)</t>
  </si>
  <si>
    <t>Гейхера гибридная-"Red Rover"</t>
  </si>
  <si>
    <t>Гейхера гибридная-"Solar Power"</t>
  </si>
  <si>
    <t>Дейция шершавая  махровая - D. Scabra f. Plena (розовые)</t>
  </si>
  <si>
    <t>Дейция шершавая-"Candidissima" (белая)</t>
  </si>
  <si>
    <t xml:space="preserve">Ива-"Вавилонская" </t>
  </si>
  <si>
    <t>Калина бульденеж «Roseum»</t>
  </si>
  <si>
    <t>Каштан Конский</t>
  </si>
  <si>
    <t>Сирень-"Miss Kim"</t>
  </si>
  <si>
    <t>Снежноягодник розовый-"Ametist"</t>
  </si>
  <si>
    <t>Спирея Вангутта-"Gold Fontein"</t>
  </si>
  <si>
    <t>Спирея нипонская-"Halward s Silver"</t>
  </si>
  <si>
    <t>Спирея японская "Froebelii"</t>
  </si>
  <si>
    <t>Спирея японская -"Golden Princess"</t>
  </si>
  <si>
    <t>Спирея японская-"Goldflame"</t>
  </si>
  <si>
    <t>Форзиция яйцевидная "Tetragold"</t>
  </si>
  <si>
    <t>Чубушник махровый-"Mont Blanc"</t>
  </si>
  <si>
    <t>Чубушник пестролистный-"Variegatus"</t>
  </si>
  <si>
    <t>Чубушник-"Gold"</t>
  </si>
  <si>
    <t>Чубушник-"Земляничный"</t>
  </si>
  <si>
    <t>Чубушник-"Зоя Космодемьянская"</t>
  </si>
  <si>
    <t>Декоративные кустарники</t>
  </si>
  <si>
    <t>ИТОГ</t>
  </si>
  <si>
    <t>Гортензия</t>
  </si>
  <si>
    <t>Гортензия метельчатая-"Bombshell"</t>
  </si>
  <si>
    <t>Гортензия метельчатая-"Pinky Winky"</t>
  </si>
  <si>
    <t>Гортензия метельчатая-"Prim White"</t>
  </si>
  <si>
    <t xml:space="preserve">Гортензия метельчатая-"Vanille Fraise" </t>
  </si>
  <si>
    <t>Итого</t>
  </si>
  <si>
    <t>30+</t>
  </si>
  <si>
    <t>20+</t>
  </si>
  <si>
    <t>50+</t>
  </si>
  <si>
    <t>10+</t>
  </si>
  <si>
    <t>Косточковые</t>
  </si>
  <si>
    <t>Вишня войлочная</t>
  </si>
  <si>
    <t>ИТОГО ШТУК</t>
  </si>
  <si>
    <t>ИТОГО СУММА</t>
  </si>
  <si>
    <t>60+</t>
  </si>
  <si>
    <t>1</t>
  </si>
  <si>
    <t>Ежевика-"Сaсanska Bestrna"</t>
  </si>
  <si>
    <t>Прочие ягодные</t>
  </si>
  <si>
    <t xml:space="preserve">Виноград девичий </t>
  </si>
  <si>
    <t>15+</t>
  </si>
  <si>
    <t>5+</t>
  </si>
  <si>
    <t>25+</t>
  </si>
  <si>
    <t>"Барышня"</t>
  </si>
  <si>
    <t>"Вечный зов"</t>
  </si>
  <si>
    <t>"Виола"</t>
  </si>
  <si>
    <t>"Княгиня"</t>
  </si>
  <si>
    <t>"Лазурная"</t>
  </si>
  <si>
    <t>"Лебедушка"</t>
  </si>
  <si>
    <t>"Морена"</t>
  </si>
  <si>
    <t>"Новинка"</t>
  </si>
  <si>
    <t>"Павловская"</t>
  </si>
  <si>
    <t>"Пушкинская"</t>
  </si>
  <si>
    <t>"Синяя птица"</t>
  </si>
  <si>
    <t>"Роксана"</t>
  </si>
  <si>
    <t>Айва японсакая</t>
  </si>
  <si>
    <t>Гортензия метельчатая-"Grandiflora"</t>
  </si>
  <si>
    <t>Груши</t>
  </si>
  <si>
    <t>Академическая</t>
  </si>
  <si>
    <t xml:space="preserve">Белорусская поздняя </t>
  </si>
  <si>
    <t>150+</t>
  </si>
  <si>
    <t>Детская</t>
  </si>
  <si>
    <t>Есенинская</t>
  </si>
  <si>
    <t>Лира</t>
  </si>
  <si>
    <t>Нежность</t>
  </si>
  <si>
    <t>Осенняя Яковлева</t>
  </si>
  <si>
    <t xml:space="preserve">Осенняя Яковлева </t>
  </si>
  <si>
    <t>Первомайская</t>
  </si>
  <si>
    <t xml:space="preserve">Праздничная </t>
  </si>
  <si>
    <t>Русская красавица</t>
  </si>
  <si>
    <t xml:space="preserve">Яковлевская </t>
  </si>
  <si>
    <t>10 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</si>
</sst>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&quot;р.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4" fontId="8" fillId="0" borderId="1" xfId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9" fontId="3" fillId="0" borderId="1" xfId="5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4" fontId="5" fillId="0" borderId="2" xfId="0" applyNumberFormat="1" applyFont="1" applyFill="1" applyBorder="1" applyAlignment="1">
      <alignment horizontal="center" vertical="center"/>
    </xf>
    <xf numFmtId="44" fontId="5" fillId="0" borderId="3" xfId="0" applyNumberFormat="1" applyFont="1" applyFill="1" applyBorder="1" applyAlignment="1">
      <alignment horizontal="center" vertical="center"/>
    </xf>
    <xf numFmtId="44" fontId="5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6"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Layout" zoomScaleNormal="100" workbookViewId="0">
      <selection activeCell="A32" sqref="A32:A44"/>
    </sheetView>
  </sheetViews>
  <sheetFormatPr defaultRowHeight="14.5" x14ac:dyDescent="0.35"/>
  <cols>
    <col min="1" max="1" width="4.1796875" style="4" customWidth="1"/>
    <col min="2" max="2" width="34.54296875" style="8" customWidth="1"/>
    <col min="3" max="3" width="7.26953125" style="4" customWidth="1"/>
    <col min="4" max="4" width="6.1796875" style="16" customWidth="1"/>
    <col min="5" max="5" width="7.54296875" style="4" customWidth="1"/>
    <col min="6" max="6" width="6.453125" style="4" customWidth="1"/>
    <col min="7" max="7" width="6.81640625" style="4" customWidth="1"/>
    <col min="8" max="8" width="10" style="4" customWidth="1"/>
    <col min="9" max="9" width="15.7265625" style="4" customWidth="1"/>
  </cols>
  <sheetData>
    <row r="1" spans="1:9" s="1" customFormat="1" ht="15" x14ac:dyDescent="0.35">
      <c r="A1" s="48" t="s">
        <v>7</v>
      </c>
      <c r="B1" s="49"/>
      <c r="C1" s="49"/>
      <c r="D1" s="49"/>
      <c r="E1" s="49"/>
      <c r="F1" s="49"/>
      <c r="G1" s="49"/>
      <c r="H1" s="49"/>
      <c r="I1" s="49"/>
    </row>
    <row r="2" spans="1:9" ht="39" x14ac:dyDescent="0.35">
      <c r="A2" s="4" t="s">
        <v>0</v>
      </c>
      <c r="B2" s="8" t="s">
        <v>1</v>
      </c>
      <c r="C2" s="17" t="s">
        <v>2</v>
      </c>
      <c r="D2" s="18" t="s">
        <v>3</v>
      </c>
      <c r="E2" s="17" t="s">
        <v>4</v>
      </c>
      <c r="F2" s="17" t="s">
        <v>23</v>
      </c>
      <c r="G2" s="17" t="s">
        <v>24</v>
      </c>
      <c r="H2" s="19" t="s">
        <v>5</v>
      </c>
      <c r="I2" s="20" t="s">
        <v>6</v>
      </c>
    </row>
    <row r="3" spans="1:9" s="1" customFormat="1" ht="17.5" x14ac:dyDescent="0.35">
      <c r="A3" s="38" t="s">
        <v>27</v>
      </c>
      <c r="B3" s="38"/>
      <c r="C3" s="38"/>
      <c r="D3" s="38"/>
      <c r="E3" s="38"/>
      <c r="F3" s="38"/>
      <c r="G3" s="38"/>
      <c r="H3" s="38"/>
      <c r="I3" s="38"/>
    </row>
    <row r="4" spans="1:9" s="1" customFormat="1" x14ac:dyDescent="0.35">
      <c r="A4" s="4">
        <v>1</v>
      </c>
      <c r="B4" s="31" t="s">
        <v>79</v>
      </c>
      <c r="C4" s="10">
        <v>30</v>
      </c>
      <c r="D4" s="16" t="s">
        <v>72</v>
      </c>
      <c r="E4" s="4" t="s">
        <v>76</v>
      </c>
      <c r="F4" s="4" t="s">
        <v>19</v>
      </c>
      <c r="G4" s="4">
        <v>140</v>
      </c>
      <c r="H4" s="4"/>
      <c r="I4" s="5">
        <f>H4*G4</f>
        <v>0</v>
      </c>
    </row>
    <row r="5" spans="1:9" s="1" customFormat="1" x14ac:dyDescent="0.35">
      <c r="A5" s="4">
        <v>2</v>
      </c>
      <c r="B5" s="31" t="s">
        <v>80</v>
      </c>
      <c r="C5" s="10">
        <v>20</v>
      </c>
      <c r="D5" s="16" t="s">
        <v>72</v>
      </c>
      <c r="E5" s="4" t="s">
        <v>64</v>
      </c>
      <c r="F5" s="4" t="s">
        <v>19</v>
      </c>
      <c r="G5" s="4">
        <v>160</v>
      </c>
      <c r="H5" s="4"/>
      <c r="I5" s="5">
        <f t="shared" ref="I5:I6" si="0">H5*G5</f>
        <v>0</v>
      </c>
    </row>
    <row r="6" spans="1:9" s="1" customFormat="1" x14ac:dyDescent="0.35">
      <c r="A6" s="4">
        <v>3</v>
      </c>
      <c r="B6" s="31" t="s">
        <v>80</v>
      </c>
      <c r="C6" s="10">
        <v>40</v>
      </c>
      <c r="D6" s="16" t="s">
        <v>72</v>
      </c>
      <c r="E6" s="4" t="s">
        <v>76</v>
      </c>
      <c r="F6" s="4" t="s">
        <v>19</v>
      </c>
      <c r="G6" s="4">
        <v>140</v>
      </c>
      <c r="H6" s="4"/>
      <c r="I6" s="5">
        <f t="shared" si="0"/>
        <v>0</v>
      </c>
    </row>
    <row r="7" spans="1:9" s="1" customFormat="1" x14ac:dyDescent="0.35">
      <c r="A7" s="4">
        <v>4</v>
      </c>
      <c r="B7" s="31" t="s">
        <v>81</v>
      </c>
      <c r="C7" s="10">
        <v>40</v>
      </c>
      <c r="D7" s="16" t="s">
        <v>72</v>
      </c>
      <c r="E7" s="4" t="s">
        <v>76</v>
      </c>
      <c r="F7" s="4" t="s">
        <v>19</v>
      </c>
      <c r="G7" s="4">
        <v>140</v>
      </c>
      <c r="H7" s="4"/>
      <c r="I7" s="5">
        <f t="shared" ref="I7:I16" si="1">H7*G7</f>
        <v>0</v>
      </c>
    </row>
    <row r="8" spans="1:9" s="1" customFormat="1" x14ac:dyDescent="0.35">
      <c r="A8" s="4">
        <v>5</v>
      </c>
      <c r="B8" s="31" t="s">
        <v>82</v>
      </c>
      <c r="C8" s="10">
        <v>40</v>
      </c>
      <c r="D8" s="16" t="s">
        <v>72</v>
      </c>
      <c r="E8" s="4" t="s">
        <v>76</v>
      </c>
      <c r="F8" s="4" t="s">
        <v>19</v>
      </c>
      <c r="G8" s="4">
        <v>140</v>
      </c>
      <c r="H8" s="4"/>
      <c r="I8" s="5">
        <f t="shared" si="1"/>
        <v>0</v>
      </c>
    </row>
    <row r="9" spans="1:9" s="1" customFormat="1" x14ac:dyDescent="0.35">
      <c r="A9" s="4">
        <v>6</v>
      </c>
      <c r="B9" s="31" t="s">
        <v>83</v>
      </c>
      <c r="C9" s="10">
        <v>40</v>
      </c>
      <c r="D9" s="16" t="s">
        <v>72</v>
      </c>
      <c r="E9" s="4" t="s">
        <v>76</v>
      </c>
      <c r="F9" s="4" t="s">
        <v>19</v>
      </c>
      <c r="G9" s="4">
        <v>140</v>
      </c>
      <c r="H9" s="4"/>
      <c r="I9" s="5">
        <f t="shared" si="1"/>
        <v>0</v>
      </c>
    </row>
    <row r="10" spans="1:9" s="1" customFormat="1" x14ac:dyDescent="0.35">
      <c r="A10" s="4">
        <v>7</v>
      </c>
      <c r="B10" s="31" t="s">
        <v>84</v>
      </c>
      <c r="C10" s="10">
        <v>110</v>
      </c>
      <c r="D10" s="16" t="s">
        <v>72</v>
      </c>
      <c r="E10" s="4" t="s">
        <v>76</v>
      </c>
      <c r="F10" s="4" t="s">
        <v>19</v>
      </c>
      <c r="G10" s="4">
        <v>140</v>
      </c>
      <c r="H10" s="4"/>
      <c r="I10" s="5">
        <f t="shared" si="1"/>
        <v>0</v>
      </c>
    </row>
    <row r="11" spans="1:9" s="3" customFormat="1" x14ac:dyDescent="0.35">
      <c r="A11" s="4">
        <v>8</v>
      </c>
      <c r="B11" s="31" t="s">
        <v>85</v>
      </c>
      <c r="C11" s="10">
        <v>50</v>
      </c>
      <c r="D11" s="16" t="s">
        <v>72</v>
      </c>
      <c r="E11" s="4" t="s">
        <v>76</v>
      </c>
      <c r="F11" s="4" t="s">
        <v>19</v>
      </c>
      <c r="G11" s="4">
        <v>140</v>
      </c>
      <c r="H11" s="4"/>
      <c r="I11" s="5">
        <f t="shared" si="1"/>
        <v>0</v>
      </c>
    </row>
    <row r="12" spans="1:9" s="3" customFormat="1" x14ac:dyDescent="0.35">
      <c r="A12" s="4">
        <v>9</v>
      </c>
      <c r="B12" s="6" t="s">
        <v>86</v>
      </c>
      <c r="C12" s="4">
        <v>140</v>
      </c>
      <c r="D12" s="16" t="s">
        <v>72</v>
      </c>
      <c r="E12" s="4" t="s">
        <v>64</v>
      </c>
      <c r="F12" s="4" t="s">
        <v>19</v>
      </c>
      <c r="G12" s="4">
        <v>160</v>
      </c>
      <c r="H12" s="4"/>
      <c r="I12" s="5">
        <f t="shared" si="1"/>
        <v>0</v>
      </c>
    </row>
    <row r="13" spans="1:9" s="3" customFormat="1" x14ac:dyDescent="0.35">
      <c r="A13" s="4">
        <v>10</v>
      </c>
      <c r="B13" s="6" t="s">
        <v>87</v>
      </c>
      <c r="C13" s="4">
        <v>30</v>
      </c>
      <c r="D13" s="16" t="s">
        <v>72</v>
      </c>
      <c r="E13" s="4" t="s">
        <v>64</v>
      </c>
      <c r="F13" s="4" t="s">
        <v>19</v>
      </c>
      <c r="G13" s="4">
        <v>160</v>
      </c>
      <c r="H13" s="4"/>
      <c r="I13" s="5">
        <f t="shared" si="1"/>
        <v>0</v>
      </c>
    </row>
    <row r="14" spans="1:9" s="3" customFormat="1" x14ac:dyDescent="0.35">
      <c r="A14" s="4">
        <v>11</v>
      </c>
      <c r="B14" s="32" t="s">
        <v>88</v>
      </c>
      <c r="C14" s="4">
        <v>200</v>
      </c>
      <c r="D14" s="16" t="s">
        <v>28</v>
      </c>
      <c r="E14" s="4" t="s">
        <v>21</v>
      </c>
      <c r="F14" s="4" t="s">
        <v>20</v>
      </c>
      <c r="G14" s="4">
        <v>190</v>
      </c>
      <c r="H14" s="4"/>
      <c r="I14" s="5">
        <f t="shared" si="1"/>
        <v>0</v>
      </c>
    </row>
    <row r="15" spans="1:9" s="3" customFormat="1" x14ac:dyDescent="0.35">
      <c r="A15" s="4">
        <v>12</v>
      </c>
      <c r="B15" s="32" t="s">
        <v>90</v>
      </c>
      <c r="C15" s="4">
        <v>10</v>
      </c>
      <c r="D15" s="16" t="s">
        <v>72</v>
      </c>
      <c r="E15" s="4" t="s">
        <v>63</v>
      </c>
      <c r="F15" s="4" t="s">
        <v>19</v>
      </c>
      <c r="G15" s="4">
        <v>160</v>
      </c>
      <c r="H15" s="4"/>
      <c r="I15" s="5">
        <f t="shared" si="1"/>
        <v>0</v>
      </c>
    </row>
    <row r="16" spans="1:9" s="3" customFormat="1" x14ac:dyDescent="0.35">
      <c r="A16" s="4">
        <v>13</v>
      </c>
      <c r="B16" s="31" t="s">
        <v>89</v>
      </c>
      <c r="C16" s="10">
        <v>50</v>
      </c>
      <c r="D16" s="16" t="s">
        <v>72</v>
      </c>
      <c r="E16" s="4" t="s">
        <v>63</v>
      </c>
      <c r="F16" s="4" t="s">
        <v>19</v>
      </c>
      <c r="G16" s="4">
        <v>160</v>
      </c>
      <c r="H16" s="4"/>
      <c r="I16" s="5">
        <f t="shared" si="1"/>
        <v>0</v>
      </c>
    </row>
    <row r="17" spans="1:9" s="3" customFormat="1" x14ac:dyDescent="0.35">
      <c r="A17" s="4"/>
      <c r="B17" s="8" t="s">
        <v>22</v>
      </c>
      <c r="C17" s="4">
        <f>SUM(C4:C16)</f>
        <v>800</v>
      </c>
      <c r="D17" s="16"/>
      <c r="E17" s="4"/>
      <c r="F17" s="4"/>
      <c r="G17" s="4"/>
      <c r="H17" s="4">
        <f>SUM(H4:H16)</f>
        <v>0</v>
      </c>
      <c r="I17" s="5">
        <f>SUM(I4:I16)</f>
        <v>0</v>
      </c>
    </row>
    <row r="18" spans="1:9" s="3" customFormat="1" ht="20" x14ac:dyDescent="0.35">
      <c r="A18" s="50" t="s">
        <v>25</v>
      </c>
      <c r="B18" s="51"/>
      <c r="C18" s="51"/>
      <c r="D18" s="51"/>
      <c r="E18" s="51"/>
      <c r="F18" s="51"/>
      <c r="G18" s="51"/>
      <c r="H18" s="51"/>
      <c r="I18" s="52"/>
    </row>
    <row r="19" spans="1:9" s="3" customFormat="1" x14ac:dyDescent="0.35">
      <c r="A19" s="34">
        <v>1</v>
      </c>
      <c r="B19" s="7" t="s">
        <v>26</v>
      </c>
      <c r="C19" s="4">
        <v>20</v>
      </c>
      <c r="D19" s="16">
        <v>1</v>
      </c>
      <c r="E19" s="4" t="s">
        <v>64</v>
      </c>
      <c r="F19" s="4" t="s">
        <v>19</v>
      </c>
      <c r="G19" s="4">
        <v>170</v>
      </c>
      <c r="H19" s="4"/>
      <c r="I19" s="5">
        <f t="shared" ref="I19" si="2">H19*G19</f>
        <v>0</v>
      </c>
    </row>
    <row r="20" spans="1:9" s="3" customFormat="1" x14ac:dyDescent="0.35">
      <c r="A20" s="34">
        <v>2</v>
      </c>
      <c r="B20" s="7" t="s">
        <v>26</v>
      </c>
      <c r="C20" s="4">
        <v>20</v>
      </c>
      <c r="D20" s="16">
        <v>1</v>
      </c>
      <c r="E20" s="4" t="s">
        <v>76</v>
      </c>
      <c r="F20" s="4" t="s">
        <v>19</v>
      </c>
      <c r="G20" s="4">
        <v>150</v>
      </c>
      <c r="H20" s="4"/>
      <c r="I20" s="5">
        <f t="shared" ref="I20" si="3">H20*G20</f>
        <v>0</v>
      </c>
    </row>
    <row r="21" spans="1:9" s="3" customFormat="1" x14ac:dyDescent="0.35">
      <c r="A21" s="34"/>
      <c r="B21" s="9" t="s">
        <v>22</v>
      </c>
      <c r="C21" s="4">
        <f>SUM(C19:C20)</f>
        <v>40</v>
      </c>
      <c r="D21" s="4">
        <f>SUM(D19:D20)</f>
        <v>2</v>
      </c>
      <c r="E21" s="4"/>
      <c r="F21" s="4">
        <f>SUM(F19:F20)</f>
        <v>0</v>
      </c>
      <c r="G21" s="4"/>
      <c r="H21" s="4">
        <f>SUM(H19:H20)</f>
        <v>0</v>
      </c>
      <c r="I21" s="4">
        <f>SUM(I19:I20)</f>
        <v>0</v>
      </c>
    </row>
    <row r="22" spans="1:9" s="1" customFormat="1" ht="20" x14ac:dyDescent="0.35">
      <c r="A22" s="50" t="s">
        <v>74</v>
      </c>
      <c r="B22" s="51"/>
      <c r="C22" s="51"/>
      <c r="D22" s="51"/>
      <c r="E22" s="51"/>
      <c r="F22" s="51"/>
      <c r="G22" s="51"/>
      <c r="H22" s="51"/>
      <c r="I22" s="52"/>
    </row>
    <row r="23" spans="1:9" s="3" customFormat="1" x14ac:dyDescent="0.35">
      <c r="A23" s="15">
        <v>1</v>
      </c>
      <c r="B23" s="6" t="s">
        <v>29</v>
      </c>
      <c r="C23" s="4">
        <v>250</v>
      </c>
      <c r="D23" s="23">
        <v>2</v>
      </c>
      <c r="E23" s="15">
        <v>35</v>
      </c>
      <c r="F23" s="15" t="s">
        <v>19</v>
      </c>
      <c r="G23" s="15">
        <v>160</v>
      </c>
      <c r="H23" s="15"/>
      <c r="I23" s="24">
        <f t="shared" ref="I23:I27" si="4">H23*G23</f>
        <v>0</v>
      </c>
    </row>
    <row r="24" spans="1:9" s="3" customFormat="1" x14ac:dyDescent="0.35">
      <c r="A24" s="15">
        <v>2</v>
      </c>
      <c r="B24" s="6" t="s">
        <v>91</v>
      </c>
      <c r="C24" s="4">
        <v>20</v>
      </c>
      <c r="D24" s="23" t="s">
        <v>28</v>
      </c>
      <c r="E24" s="15" t="s">
        <v>63</v>
      </c>
      <c r="F24" s="15" t="s">
        <v>19</v>
      </c>
      <c r="G24" s="15">
        <v>180</v>
      </c>
      <c r="H24" s="15"/>
      <c r="I24" s="24">
        <f t="shared" si="4"/>
        <v>0</v>
      </c>
    </row>
    <row r="25" spans="1:9" s="3" customFormat="1" x14ac:dyDescent="0.35">
      <c r="A25" s="15">
        <v>3</v>
      </c>
      <c r="B25" s="6" t="s">
        <v>73</v>
      </c>
      <c r="C25" s="10">
        <v>30</v>
      </c>
      <c r="D25" s="16">
        <v>1</v>
      </c>
      <c r="E25" s="4" t="s">
        <v>66</v>
      </c>
      <c r="F25" s="4" t="s">
        <v>19</v>
      </c>
      <c r="G25" s="4">
        <v>220</v>
      </c>
      <c r="H25" s="4"/>
      <c r="I25" s="5">
        <f t="shared" si="4"/>
        <v>0</v>
      </c>
    </row>
    <row r="26" spans="1:9" s="3" customFormat="1" x14ac:dyDescent="0.35">
      <c r="A26" s="15">
        <v>4</v>
      </c>
      <c r="B26" s="33" t="s">
        <v>30</v>
      </c>
      <c r="C26" s="4">
        <v>450</v>
      </c>
      <c r="D26" s="16">
        <v>2</v>
      </c>
      <c r="E26" s="4" t="s">
        <v>65</v>
      </c>
      <c r="F26" s="4" t="s">
        <v>20</v>
      </c>
      <c r="G26" s="4">
        <v>190</v>
      </c>
      <c r="H26" s="4"/>
      <c r="I26" s="5">
        <f t="shared" si="4"/>
        <v>0</v>
      </c>
    </row>
    <row r="27" spans="1:9" s="3" customFormat="1" x14ac:dyDescent="0.35">
      <c r="A27" s="15">
        <v>5</v>
      </c>
      <c r="B27" s="6" t="s">
        <v>31</v>
      </c>
      <c r="C27" s="4">
        <v>30</v>
      </c>
      <c r="D27" s="16" t="s">
        <v>72</v>
      </c>
      <c r="E27" s="4" t="s">
        <v>77</v>
      </c>
      <c r="F27" s="4" t="s">
        <v>19</v>
      </c>
      <c r="G27" s="4">
        <v>180</v>
      </c>
      <c r="H27" s="4"/>
      <c r="I27" s="5">
        <f t="shared" si="4"/>
        <v>0</v>
      </c>
    </row>
    <row r="28" spans="1:9" s="3" customFormat="1" x14ac:dyDescent="0.35">
      <c r="A28" s="4"/>
      <c r="B28" s="6"/>
      <c r="C28" s="4">
        <f>SUM(C22:C27)</f>
        <v>780</v>
      </c>
      <c r="D28" s="16"/>
      <c r="E28" s="4"/>
      <c r="F28" s="4"/>
      <c r="G28" s="4"/>
      <c r="H28" s="21">
        <f>SUM(H22:H27)</f>
        <v>0</v>
      </c>
      <c r="I28" s="22">
        <f>SUM(I22:I27)</f>
        <v>0</v>
      </c>
    </row>
    <row r="29" spans="1:9" s="3" customFormat="1" ht="17.5" x14ac:dyDescent="0.35">
      <c r="A29" s="39" t="s">
        <v>67</v>
      </c>
      <c r="B29" s="40"/>
      <c r="C29" s="40"/>
      <c r="D29" s="40"/>
      <c r="E29" s="40"/>
      <c r="F29" s="40"/>
      <c r="G29" s="40"/>
      <c r="H29" s="40"/>
      <c r="I29" s="41"/>
    </row>
    <row r="30" spans="1:9" s="3" customFormat="1" x14ac:dyDescent="0.35">
      <c r="A30" s="4">
        <v>1</v>
      </c>
      <c r="B30" s="9" t="s">
        <v>68</v>
      </c>
      <c r="C30" s="4">
        <v>50</v>
      </c>
      <c r="D30" s="16">
        <v>1</v>
      </c>
      <c r="E30" s="4" t="s">
        <v>63</v>
      </c>
      <c r="F30" s="4" t="s">
        <v>19</v>
      </c>
      <c r="G30" s="4">
        <v>200</v>
      </c>
      <c r="H30" s="21"/>
      <c r="I30" s="5">
        <f t="shared" ref="I30" si="5">H30*G30</f>
        <v>0</v>
      </c>
    </row>
    <row r="31" spans="1:9" s="3" customFormat="1" ht="17.5" x14ac:dyDescent="0.35">
      <c r="A31" s="39" t="s">
        <v>93</v>
      </c>
      <c r="B31" s="40"/>
      <c r="C31" s="40"/>
      <c r="D31" s="40"/>
      <c r="E31" s="40"/>
      <c r="F31" s="40"/>
      <c r="G31" s="40"/>
      <c r="H31" s="40"/>
      <c r="I31" s="41"/>
    </row>
    <row r="32" spans="1:9" s="3" customFormat="1" ht="15" x14ac:dyDescent="0.35">
      <c r="A32" s="4">
        <v>1</v>
      </c>
      <c r="B32" s="35" t="s">
        <v>94</v>
      </c>
      <c r="C32" s="4">
        <v>10</v>
      </c>
      <c r="D32" s="16" t="s">
        <v>28</v>
      </c>
      <c r="E32" s="4" t="s">
        <v>96</v>
      </c>
      <c r="F32" s="10">
        <v>4</v>
      </c>
      <c r="G32" s="4">
        <v>250</v>
      </c>
      <c r="H32" s="21"/>
      <c r="I32" s="5">
        <f t="shared" ref="I32:I35" si="6">H32*G32</f>
        <v>0</v>
      </c>
    </row>
    <row r="33" spans="1:9" s="3" customFormat="1" ht="15" x14ac:dyDescent="0.35">
      <c r="A33" s="4">
        <v>2</v>
      </c>
      <c r="B33" s="13" t="s">
        <v>95</v>
      </c>
      <c r="C33" s="4">
        <v>50</v>
      </c>
      <c r="D33" s="16" t="s">
        <v>28</v>
      </c>
      <c r="E33" s="4" t="s">
        <v>96</v>
      </c>
      <c r="F33" s="10">
        <v>6</v>
      </c>
      <c r="G33" s="4">
        <v>280</v>
      </c>
      <c r="H33" s="21"/>
      <c r="I33" s="5">
        <f t="shared" si="6"/>
        <v>0</v>
      </c>
    </row>
    <row r="34" spans="1:9" s="3" customFormat="1" ht="15" x14ac:dyDescent="0.35">
      <c r="A34" s="4">
        <v>3</v>
      </c>
      <c r="B34" s="14" t="s">
        <v>97</v>
      </c>
      <c r="C34" s="4">
        <v>10</v>
      </c>
      <c r="D34" s="16" t="s">
        <v>28</v>
      </c>
      <c r="E34" s="4" t="s">
        <v>96</v>
      </c>
      <c r="F34" s="4">
        <v>4</v>
      </c>
      <c r="G34" s="4">
        <v>250</v>
      </c>
      <c r="H34" s="21"/>
      <c r="I34" s="5">
        <f t="shared" si="6"/>
        <v>0</v>
      </c>
    </row>
    <row r="35" spans="1:9" s="3" customFormat="1" ht="15" x14ac:dyDescent="0.35">
      <c r="A35" s="4">
        <v>4</v>
      </c>
      <c r="B35" s="13" t="s">
        <v>98</v>
      </c>
      <c r="C35" s="4">
        <v>30</v>
      </c>
      <c r="D35" s="16" t="s">
        <v>28</v>
      </c>
      <c r="E35" s="4" t="s">
        <v>96</v>
      </c>
      <c r="F35" s="4">
        <v>4</v>
      </c>
      <c r="G35" s="4">
        <v>250</v>
      </c>
      <c r="H35" s="21"/>
      <c r="I35" s="5">
        <f t="shared" si="6"/>
        <v>0</v>
      </c>
    </row>
    <row r="36" spans="1:9" s="3" customFormat="1" ht="15" x14ac:dyDescent="0.35">
      <c r="A36" s="4">
        <v>5</v>
      </c>
      <c r="B36" s="14" t="s">
        <v>99</v>
      </c>
      <c r="C36" s="4">
        <v>10</v>
      </c>
      <c r="D36" s="16" t="s">
        <v>28</v>
      </c>
      <c r="E36" s="4" t="s">
        <v>96</v>
      </c>
      <c r="F36" s="4">
        <v>4</v>
      </c>
      <c r="G36" s="4">
        <v>250</v>
      </c>
      <c r="H36" s="21"/>
      <c r="I36" s="5">
        <f t="shared" ref="I36:I44" si="7">H36*G36</f>
        <v>0</v>
      </c>
    </row>
    <row r="37" spans="1:9" s="3" customFormat="1" ht="15" x14ac:dyDescent="0.35">
      <c r="A37" s="4">
        <v>6</v>
      </c>
      <c r="B37" s="14" t="s">
        <v>100</v>
      </c>
      <c r="C37" s="4">
        <v>10</v>
      </c>
      <c r="D37" s="16" t="s">
        <v>28</v>
      </c>
      <c r="E37" s="4" t="s">
        <v>96</v>
      </c>
      <c r="F37" s="4">
        <v>4</v>
      </c>
      <c r="G37" s="4">
        <v>250</v>
      </c>
      <c r="H37" s="21"/>
      <c r="I37" s="5">
        <f t="shared" si="7"/>
        <v>0</v>
      </c>
    </row>
    <row r="38" spans="1:9" s="3" customFormat="1" ht="15" x14ac:dyDescent="0.35">
      <c r="A38" s="4">
        <v>7</v>
      </c>
      <c r="B38" s="13" t="s">
        <v>101</v>
      </c>
      <c r="C38" s="4">
        <v>100</v>
      </c>
      <c r="D38" s="16" t="s">
        <v>28</v>
      </c>
      <c r="E38" s="4" t="s">
        <v>96</v>
      </c>
      <c r="F38" s="4">
        <v>4</v>
      </c>
      <c r="G38" s="4">
        <v>250</v>
      </c>
      <c r="H38" s="21"/>
      <c r="I38" s="5">
        <f t="shared" si="7"/>
        <v>0</v>
      </c>
    </row>
    <row r="39" spans="1:9" s="3" customFormat="1" ht="15" x14ac:dyDescent="0.35">
      <c r="A39" s="4">
        <v>8</v>
      </c>
      <c r="B39" s="13" t="s">
        <v>102</v>
      </c>
      <c r="C39" s="4">
        <v>30</v>
      </c>
      <c r="D39" s="16" t="s">
        <v>28</v>
      </c>
      <c r="E39" s="4" t="s">
        <v>96</v>
      </c>
      <c r="F39" s="4">
        <v>6</v>
      </c>
      <c r="G39" s="4">
        <v>280</v>
      </c>
      <c r="H39" s="21"/>
      <c r="I39" s="5">
        <f t="shared" si="7"/>
        <v>0</v>
      </c>
    </row>
    <row r="40" spans="1:9" s="3" customFormat="1" ht="15" x14ac:dyDescent="0.35">
      <c r="A40" s="4">
        <v>9</v>
      </c>
      <c r="B40" s="36" t="s">
        <v>103</v>
      </c>
      <c r="C40" s="4">
        <v>30</v>
      </c>
      <c r="D40" s="16" t="s">
        <v>28</v>
      </c>
      <c r="E40" s="4" t="s">
        <v>96</v>
      </c>
      <c r="F40" s="4">
        <v>4</v>
      </c>
      <c r="G40" s="4">
        <v>250</v>
      </c>
      <c r="H40" s="21"/>
      <c r="I40" s="5">
        <f t="shared" si="7"/>
        <v>0</v>
      </c>
    </row>
    <row r="41" spans="1:9" s="3" customFormat="1" x14ac:dyDescent="0.35">
      <c r="A41" s="4">
        <v>10</v>
      </c>
      <c r="B41" s="11" t="s">
        <v>104</v>
      </c>
      <c r="C41" s="4">
        <v>20</v>
      </c>
      <c r="D41" s="16" t="s">
        <v>28</v>
      </c>
      <c r="E41" s="4" t="s">
        <v>96</v>
      </c>
      <c r="F41" s="4">
        <v>6</v>
      </c>
      <c r="G41" s="4">
        <v>280</v>
      </c>
      <c r="H41" s="21"/>
      <c r="I41" s="5">
        <f t="shared" si="7"/>
        <v>0</v>
      </c>
    </row>
    <row r="42" spans="1:9" s="3" customFormat="1" ht="15" x14ac:dyDescent="0.35">
      <c r="A42" s="4">
        <v>11</v>
      </c>
      <c r="B42" s="12" t="s">
        <v>105</v>
      </c>
      <c r="C42" s="4">
        <v>50</v>
      </c>
      <c r="D42" s="16" t="s">
        <v>28</v>
      </c>
      <c r="E42" s="4" t="s">
        <v>96</v>
      </c>
      <c r="F42" s="4">
        <v>6</v>
      </c>
      <c r="G42" s="4">
        <v>280</v>
      </c>
      <c r="H42" s="21"/>
      <c r="I42" s="5">
        <f t="shared" si="7"/>
        <v>0</v>
      </c>
    </row>
    <row r="43" spans="1:9" s="3" customFormat="1" ht="15" x14ac:dyDescent="0.35">
      <c r="A43" s="4">
        <v>12</v>
      </c>
      <c r="B43" s="13" t="s">
        <v>105</v>
      </c>
      <c r="C43" s="4">
        <v>30</v>
      </c>
      <c r="D43" s="16" t="s">
        <v>28</v>
      </c>
      <c r="E43" s="4" t="s">
        <v>96</v>
      </c>
      <c r="F43" s="4">
        <v>4</v>
      </c>
      <c r="G43" s="4">
        <v>250</v>
      </c>
      <c r="H43" s="21"/>
      <c r="I43" s="5">
        <f t="shared" si="7"/>
        <v>0</v>
      </c>
    </row>
    <row r="44" spans="1:9" s="3" customFormat="1" ht="15" x14ac:dyDescent="0.35">
      <c r="A44" s="4">
        <v>13</v>
      </c>
      <c r="B44" s="37" t="s">
        <v>106</v>
      </c>
      <c r="C44" s="4">
        <v>20</v>
      </c>
      <c r="D44" s="16" t="s">
        <v>28</v>
      </c>
      <c r="E44" s="4" t="s">
        <v>96</v>
      </c>
      <c r="F44" s="4">
        <v>6</v>
      </c>
      <c r="G44" s="4">
        <v>280</v>
      </c>
      <c r="H44" s="21"/>
      <c r="I44" s="5">
        <f t="shared" si="7"/>
        <v>0</v>
      </c>
    </row>
    <row r="45" spans="1:9" s="3" customFormat="1" x14ac:dyDescent="0.35">
      <c r="A45" s="4"/>
      <c r="B45" s="9"/>
      <c r="C45" s="4">
        <f>SUM(C32:C44)</f>
        <v>400</v>
      </c>
      <c r="D45" s="16"/>
      <c r="E45" s="4"/>
      <c r="F45" s="4"/>
      <c r="G45" s="4"/>
      <c r="H45" s="21"/>
      <c r="I45" s="5">
        <f>SUM(I32:I44)</f>
        <v>0</v>
      </c>
    </row>
    <row r="46" spans="1:9" s="3" customFormat="1" ht="17.5" x14ac:dyDescent="0.35">
      <c r="A46" s="38" t="s">
        <v>55</v>
      </c>
      <c r="B46" s="38"/>
      <c r="C46" s="38"/>
      <c r="D46" s="38"/>
      <c r="E46" s="38"/>
      <c r="F46" s="38"/>
      <c r="G46" s="38"/>
      <c r="H46" s="38"/>
      <c r="I46" s="38"/>
    </row>
    <row r="47" spans="1:9" s="3" customFormat="1" ht="28" x14ac:dyDescent="0.35">
      <c r="A47" s="15">
        <v>1</v>
      </c>
      <c r="B47" s="11" t="s">
        <v>32</v>
      </c>
      <c r="C47" s="25">
        <v>400</v>
      </c>
      <c r="D47" s="16">
        <v>2</v>
      </c>
      <c r="E47" s="4" t="s">
        <v>78</v>
      </c>
      <c r="F47" s="26">
        <v>3</v>
      </c>
      <c r="G47" s="27">
        <v>130</v>
      </c>
      <c r="H47" s="4"/>
      <c r="I47" s="5">
        <f t="shared" ref="I47:I57" si="8">H47*G47</f>
        <v>0</v>
      </c>
    </row>
    <row r="48" spans="1:9" s="3" customFormat="1" ht="28" x14ac:dyDescent="0.35">
      <c r="A48" s="15">
        <v>2</v>
      </c>
      <c r="B48" s="11" t="s">
        <v>33</v>
      </c>
      <c r="C48" s="28">
        <v>120</v>
      </c>
      <c r="D48" s="23">
        <v>2</v>
      </c>
      <c r="E48" s="4" t="s">
        <v>64</v>
      </c>
      <c r="F48" s="26">
        <v>3</v>
      </c>
      <c r="G48" s="27">
        <v>150</v>
      </c>
      <c r="H48" s="4"/>
      <c r="I48" s="5">
        <f t="shared" si="8"/>
        <v>0</v>
      </c>
    </row>
    <row r="49" spans="1:9" s="3" customFormat="1" ht="28" x14ac:dyDescent="0.35">
      <c r="A49" s="15">
        <v>3</v>
      </c>
      <c r="B49" s="7" t="s">
        <v>34</v>
      </c>
      <c r="C49" s="28">
        <v>20</v>
      </c>
      <c r="D49" s="16">
        <v>1</v>
      </c>
      <c r="E49" s="4" t="s">
        <v>64</v>
      </c>
      <c r="F49" s="26">
        <v>3</v>
      </c>
      <c r="G49" s="27">
        <v>150</v>
      </c>
      <c r="H49" s="4"/>
      <c r="I49" s="5">
        <f t="shared" si="8"/>
        <v>0</v>
      </c>
    </row>
    <row r="50" spans="1:9" s="1" customFormat="1" x14ac:dyDescent="0.35">
      <c r="A50" s="15">
        <v>4</v>
      </c>
      <c r="B50" s="11" t="s">
        <v>75</v>
      </c>
      <c r="C50" s="28">
        <v>200</v>
      </c>
      <c r="D50" s="16" t="s">
        <v>72</v>
      </c>
      <c r="E50" s="4" t="s">
        <v>76</v>
      </c>
      <c r="F50" s="26">
        <v>3</v>
      </c>
      <c r="G50" s="27">
        <v>110</v>
      </c>
      <c r="H50" s="4"/>
      <c r="I50" s="5">
        <f t="shared" si="8"/>
        <v>0</v>
      </c>
    </row>
    <row r="51" spans="1:9" x14ac:dyDescent="0.35">
      <c r="A51" s="15">
        <v>5</v>
      </c>
      <c r="B51" s="11" t="s">
        <v>35</v>
      </c>
      <c r="C51" s="25">
        <v>40</v>
      </c>
      <c r="D51" s="16">
        <v>1</v>
      </c>
      <c r="E51" s="4" t="s">
        <v>64</v>
      </c>
      <c r="F51" s="26">
        <v>3</v>
      </c>
      <c r="G51" s="27">
        <v>250</v>
      </c>
      <c r="I51" s="5">
        <f t="shared" si="8"/>
        <v>0</v>
      </c>
    </row>
    <row r="52" spans="1:9" x14ac:dyDescent="0.35">
      <c r="A52" s="15">
        <v>6</v>
      </c>
      <c r="B52" s="11" t="s">
        <v>36</v>
      </c>
      <c r="C52" s="25">
        <v>120</v>
      </c>
      <c r="D52" s="16">
        <v>1</v>
      </c>
      <c r="E52" s="4" t="s">
        <v>63</v>
      </c>
      <c r="F52" s="26">
        <v>3</v>
      </c>
      <c r="G52" s="27">
        <v>250</v>
      </c>
      <c r="I52" s="5">
        <f t="shared" si="8"/>
        <v>0</v>
      </c>
    </row>
    <row r="53" spans="1:9" ht="28" x14ac:dyDescent="0.35">
      <c r="A53" s="15">
        <v>7</v>
      </c>
      <c r="B53" s="7" t="s">
        <v>37</v>
      </c>
      <c r="C53" s="25">
        <v>10</v>
      </c>
      <c r="D53" s="16">
        <v>1</v>
      </c>
      <c r="E53" s="4" t="s">
        <v>71</v>
      </c>
      <c r="F53" s="26">
        <v>3</v>
      </c>
      <c r="G53" s="27">
        <v>150</v>
      </c>
      <c r="I53" s="5">
        <f t="shared" si="8"/>
        <v>0</v>
      </c>
    </row>
    <row r="54" spans="1:9" ht="28" x14ac:dyDescent="0.35">
      <c r="A54" s="15">
        <v>8</v>
      </c>
      <c r="B54" s="7" t="s">
        <v>38</v>
      </c>
      <c r="C54" s="25">
        <v>50</v>
      </c>
      <c r="D54" s="16">
        <v>1</v>
      </c>
      <c r="E54" s="4" t="s">
        <v>71</v>
      </c>
      <c r="F54" s="26">
        <v>3</v>
      </c>
      <c r="G54" s="27">
        <v>150</v>
      </c>
      <c r="I54" s="5">
        <f t="shared" si="8"/>
        <v>0</v>
      </c>
    </row>
    <row r="55" spans="1:9" x14ac:dyDescent="0.35">
      <c r="A55" s="15">
        <v>9</v>
      </c>
      <c r="B55" s="11" t="s">
        <v>39</v>
      </c>
      <c r="C55" s="25">
        <v>50</v>
      </c>
      <c r="D55" s="16">
        <v>1</v>
      </c>
      <c r="E55" s="4" t="s">
        <v>65</v>
      </c>
      <c r="F55" s="26">
        <v>3</v>
      </c>
      <c r="G55" s="27">
        <v>150</v>
      </c>
      <c r="I55" s="5">
        <f t="shared" si="8"/>
        <v>0</v>
      </c>
    </row>
    <row r="56" spans="1:9" x14ac:dyDescent="0.35">
      <c r="A56" s="15">
        <v>10</v>
      </c>
      <c r="B56" s="7" t="s">
        <v>40</v>
      </c>
      <c r="C56" s="25">
        <v>200</v>
      </c>
      <c r="D56" s="16">
        <v>1</v>
      </c>
      <c r="E56" s="4" t="s">
        <v>107</v>
      </c>
      <c r="F56" s="26">
        <v>3</v>
      </c>
      <c r="G56" s="27">
        <v>150</v>
      </c>
      <c r="I56" s="5">
        <f t="shared" si="8"/>
        <v>0</v>
      </c>
    </row>
    <row r="57" spans="1:9" x14ac:dyDescent="0.35">
      <c r="A57" s="15">
        <v>11</v>
      </c>
      <c r="B57" s="7" t="s">
        <v>41</v>
      </c>
      <c r="C57" s="25">
        <v>10</v>
      </c>
      <c r="D57" s="16">
        <v>1</v>
      </c>
      <c r="E57" s="4" t="s">
        <v>64</v>
      </c>
      <c r="F57" s="26">
        <v>4</v>
      </c>
      <c r="G57" s="27">
        <v>200</v>
      </c>
      <c r="I57" s="5">
        <f t="shared" si="8"/>
        <v>0</v>
      </c>
    </row>
    <row r="58" spans="1:9" x14ac:dyDescent="0.35">
      <c r="A58" s="15">
        <v>12</v>
      </c>
      <c r="B58" s="7" t="s">
        <v>42</v>
      </c>
      <c r="C58" s="25">
        <v>15</v>
      </c>
      <c r="D58" s="16">
        <v>1</v>
      </c>
      <c r="E58" s="4" t="s">
        <v>64</v>
      </c>
      <c r="F58" s="26">
        <v>3</v>
      </c>
      <c r="G58" s="27">
        <v>200</v>
      </c>
      <c r="I58" s="5">
        <f t="shared" ref="I58:I70" si="9">H58*G58</f>
        <v>0</v>
      </c>
    </row>
    <row r="59" spans="1:9" x14ac:dyDescent="0.35">
      <c r="A59" s="15">
        <v>13</v>
      </c>
      <c r="B59" s="7" t="s">
        <v>43</v>
      </c>
      <c r="C59" s="25">
        <v>60</v>
      </c>
      <c r="D59" s="16">
        <v>1</v>
      </c>
      <c r="E59" s="4" t="s">
        <v>63</v>
      </c>
      <c r="F59" s="26">
        <v>3</v>
      </c>
      <c r="G59" s="27">
        <v>150</v>
      </c>
      <c r="I59" s="5">
        <f t="shared" si="9"/>
        <v>0</v>
      </c>
    </row>
    <row r="60" spans="1:9" x14ac:dyDescent="0.35">
      <c r="A60" s="15">
        <v>14</v>
      </c>
      <c r="B60" s="7" t="s">
        <v>44</v>
      </c>
      <c r="C60" s="25">
        <v>20</v>
      </c>
      <c r="D60" s="16">
        <v>1</v>
      </c>
      <c r="E60" s="4" t="s">
        <v>64</v>
      </c>
      <c r="F60" s="26">
        <v>3</v>
      </c>
      <c r="G60" s="27">
        <v>150</v>
      </c>
      <c r="I60" s="5">
        <f t="shared" si="9"/>
        <v>0</v>
      </c>
    </row>
    <row r="61" spans="1:9" ht="28" x14ac:dyDescent="0.35">
      <c r="A61" s="15">
        <v>15</v>
      </c>
      <c r="B61" s="7" t="s">
        <v>45</v>
      </c>
      <c r="C61" s="25">
        <v>70</v>
      </c>
      <c r="D61" s="16">
        <v>2</v>
      </c>
      <c r="E61" s="4">
        <v>30</v>
      </c>
      <c r="F61" s="26">
        <v>3</v>
      </c>
      <c r="G61" s="27">
        <v>150</v>
      </c>
      <c r="I61" s="5">
        <f t="shared" si="9"/>
        <v>0</v>
      </c>
    </row>
    <row r="62" spans="1:9" x14ac:dyDescent="0.35">
      <c r="A62" s="15">
        <v>16</v>
      </c>
      <c r="B62" s="7" t="s">
        <v>46</v>
      </c>
      <c r="C62" s="25">
        <v>30</v>
      </c>
      <c r="D62" s="16">
        <v>1</v>
      </c>
      <c r="E62" s="4" t="s">
        <v>63</v>
      </c>
      <c r="F62" s="26">
        <v>3</v>
      </c>
      <c r="G62" s="27">
        <v>150</v>
      </c>
      <c r="I62" s="5">
        <f t="shared" si="9"/>
        <v>0</v>
      </c>
    </row>
    <row r="63" spans="1:9" s="1" customFormat="1" ht="28" x14ac:dyDescent="0.35">
      <c r="A63" s="15">
        <v>17</v>
      </c>
      <c r="B63" s="7" t="s">
        <v>47</v>
      </c>
      <c r="C63" s="25">
        <v>40</v>
      </c>
      <c r="D63" s="16">
        <v>2</v>
      </c>
      <c r="E63" s="4" t="s">
        <v>66</v>
      </c>
      <c r="F63" s="26">
        <v>3</v>
      </c>
      <c r="G63" s="27">
        <v>140</v>
      </c>
      <c r="H63" s="4"/>
      <c r="I63" s="5">
        <f t="shared" ref="I63" si="10">H63*G63</f>
        <v>0</v>
      </c>
    </row>
    <row r="64" spans="1:9" x14ac:dyDescent="0.35">
      <c r="A64" s="15">
        <v>18</v>
      </c>
      <c r="B64" s="7" t="s">
        <v>48</v>
      </c>
      <c r="C64" s="28">
        <v>30</v>
      </c>
      <c r="D64" s="16">
        <v>1</v>
      </c>
      <c r="E64" s="4" t="s">
        <v>76</v>
      </c>
      <c r="F64" s="26">
        <v>3</v>
      </c>
      <c r="G64" s="27">
        <v>150</v>
      </c>
      <c r="I64" s="5">
        <f t="shared" si="9"/>
        <v>0</v>
      </c>
    </row>
    <row r="65" spans="1:9" s="1" customFormat="1" x14ac:dyDescent="0.35">
      <c r="A65" s="15">
        <v>19</v>
      </c>
      <c r="B65" s="7" t="s">
        <v>49</v>
      </c>
      <c r="C65" s="25">
        <v>20</v>
      </c>
      <c r="D65" s="16">
        <v>1</v>
      </c>
      <c r="E65" s="4" t="s">
        <v>63</v>
      </c>
      <c r="F65" s="26">
        <v>3</v>
      </c>
      <c r="G65" s="27">
        <v>150</v>
      </c>
      <c r="H65" s="4"/>
      <c r="I65" s="5">
        <f t="shared" si="9"/>
        <v>0</v>
      </c>
    </row>
    <row r="66" spans="1:9" s="1" customFormat="1" x14ac:dyDescent="0.35">
      <c r="A66" s="15">
        <v>20</v>
      </c>
      <c r="B66" s="7" t="s">
        <v>50</v>
      </c>
      <c r="C66" s="25">
        <v>50</v>
      </c>
      <c r="D66" s="16">
        <v>1</v>
      </c>
      <c r="E66" s="4" t="s">
        <v>64</v>
      </c>
      <c r="F66" s="26">
        <v>3</v>
      </c>
      <c r="G66" s="27">
        <v>170</v>
      </c>
      <c r="H66" s="4"/>
      <c r="I66" s="5">
        <f t="shared" si="9"/>
        <v>0</v>
      </c>
    </row>
    <row r="67" spans="1:9" s="1" customFormat="1" ht="28" x14ac:dyDescent="0.35">
      <c r="A67" s="15">
        <v>21</v>
      </c>
      <c r="B67" s="7" t="s">
        <v>51</v>
      </c>
      <c r="C67" s="25">
        <v>15</v>
      </c>
      <c r="D67" s="16">
        <v>1</v>
      </c>
      <c r="E67" s="4" t="s">
        <v>66</v>
      </c>
      <c r="F67" s="26">
        <v>3</v>
      </c>
      <c r="G67" s="27">
        <v>170</v>
      </c>
      <c r="H67" s="4"/>
      <c r="I67" s="5">
        <f t="shared" si="9"/>
        <v>0</v>
      </c>
    </row>
    <row r="68" spans="1:9" s="1" customFormat="1" x14ac:dyDescent="0.35">
      <c r="A68" s="15">
        <v>22</v>
      </c>
      <c r="B68" s="7" t="s">
        <v>52</v>
      </c>
      <c r="C68" s="28">
        <v>15</v>
      </c>
      <c r="D68" s="16">
        <v>1</v>
      </c>
      <c r="E68" s="4" t="s">
        <v>66</v>
      </c>
      <c r="F68" s="26">
        <v>3</v>
      </c>
      <c r="G68" s="27">
        <v>170</v>
      </c>
      <c r="H68" s="4"/>
      <c r="I68" s="5">
        <f t="shared" si="9"/>
        <v>0</v>
      </c>
    </row>
    <row r="69" spans="1:9" s="1" customFormat="1" x14ac:dyDescent="0.35">
      <c r="A69" s="15">
        <v>23</v>
      </c>
      <c r="B69" s="7" t="s">
        <v>53</v>
      </c>
      <c r="C69" s="25">
        <v>80</v>
      </c>
      <c r="D69" s="16">
        <v>1</v>
      </c>
      <c r="E69" s="4" t="s">
        <v>63</v>
      </c>
      <c r="F69" s="26">
        <v>3</v>
      </c>
      <c r="G69" s="27">
        <v>170</v>
      </c>
      <c r="H69" s="4"/>
      <c r="I69" s="5">
        <f t="shared" si="9"/>
        <v>0</v>
      </c>
    </row>
    <row r="70" spans="1:9" s="1" customFormat="1" x14ac:dyDescent="0.35">
      <c r="A70" s="15">
        <v>24</v>
      </c>
      <c r="B70" s="7" t="s">
        <v>54</v>
      </c>
      <c r="C70" s="28">
        <v>30</v>
      </c>
      <c r="D70" s="16">
        <v>1</v>
      </c>
      <c r="E70" s="4" t="s">
        <v>76</v>
      </c>
      <c r="F70" s="26">
        <v>3</v>
      </c>
      <c r="G70" s="27">
        <v>170</v>
      </c>
      <c r="H70" s="4"/>
      <c r="I70" s="5">
        <f t="shared" si="9"/>
        <v>0</v>
      </c>
    </row>
    <row r="71" spans="1:9" x14ac:dyDescent="0.35">
      <c r="B71" s="8" t="s">
        <v>56</v>
      </c>
      <c r="C71" s="4">
        <f>SUM(C47:C70)</f>
        <v>1695</v>
      </c>
      <c r="H71" s="4">
        <f>SUM(H47:H64)</f>
        <v>0</v>
      </c>
      <c r="I71" s="5">
        <f>SUM(I47:I64)</f>
        <v>0</v>
      </c>
    </row>
    <row r="72" spans="1:9" ht="20" x14ac:dyDescent="0.35">
      <c r="A72" s="50" t="s">
        <v>57</v>
      </c>
      <c r="B72" s="51"/>
      <c r="C72" s="51"/>
      <c r="D72" s="51"/>
      <c r="E72" s="51"/>
      <c r="F72" s="51"/>
      <c r="G72" s="51"/>
      <c r="H72" s="51"/>
      <c r="I72" s="52"/>
    </row>
    <row r="73" spans="1:9" ht="30" x14ac:dyDescent="0.35">
      <c r="A73" s="4">
        <v>1</v>
      </c>
      <c r="B73" s="12" t="s">
        <v>58</v>
      </c>
      <c r="C73" s="25">
        <v>100</v>
      </c>
      <c r="D73" s="16">
        <v>1</v>
      </c>
      <c r="E73" s="4" t="s">
        <v>63</v>
      </c>
      <c r="F73" s="4" t="s">
        <v>19</v>
      </c>
      <c r="G73" s="4">
        <v>250</v>
      </c>
      <c r="I73" s="5">
        <f t="shared" ref="I73:I78" si="11">H73*G73</f>
        <v>0</v>
      </c>
    </row>
    <row r="74" spans="1:9" s="1" customFormat="1" ht="30" x14ac:dyDescent="0.35">
      <c r="A74" s="4">
        <v>2</v>
      </c>
      <c r="B74" s="12" t="s">
        <v>58</v>
      </c>
      <c r="C74" s="25">
        <v>200</v>
      </c>
      <c r="D74" s="16" t="s">
        <v>72</v>
      </c>
      <c r="E74" s="4" t="s">
        <v>66</v>
      </c>
      <c r="F74" s="4" t="s">
        <v>19</v>
      </c>
      <c r="G74" s="4">
        <v>220</v>
      </c>
      <c r="H74" s="4"/>
      <c r="I74" s="5">
        <f t="shared" si="11"/>
        <v>0</v>
      </c>
    </row>
    <row r="75" spans="1:9" s="1" customFormat="1" ht="30" x14ac:dyDescent="0.35">
      <c r="A75" s="4">
        <v>3</v>
      </c>
      <c r="B75" s="13" t="s">
        <v>59</v>
      </c>
      <c r="C75" s="28">
        <v>50</v>
      </c>
      <c r="D75" s="16">
        <v>1</v>
      </c>
      <c r="E75" s="4" t="s">
        <v>66</v>
      </c>
      <c r="F75" s="4" t="s">
        <v>19</v>
      </c>
      <c r="G75" s="4">
        <v>220</v>
      </c>
      <c r="H75" s="4"/>
      <c r="I75" s="5">
        <f t="shared" si="11"/>
        <v>0</v>
      </c>
    </row>
    <row r="76" spans="1:9" s="1" customFormat="1" ht="30" x14ac:dyDescent="0.35">
      <c r="A76" s="4">
        <v>4</v>
      </c>
      <c r="B76" s="13" t="s">
        <v>92</v>
      </c>
      <c r="C76" s="28">
        <v>20</v>
      </c>
      <c r="D76" s="16">
        <v>1</v>
      </c>
      <c r="E76" s="4" t="s">
        <v>64</v>
      </c>
      <c r="F76" s="4" t="s">
        <v>19</v>
      </c>
      <c r="G76" s="4">
        <v>250</v>
      </c>
      <c r="H76" s="4"/>
      <c r="I76" s="5">
        <f t="shared" ref="I76" si="12">H76*G76</f>
        <v>0</v>
      </c>
    </row>
    <row r="77" spans="1:9" s="1" customFormat="1" ht="30" x14ac:dyDescent="0.35">
      <c r="A77" s="4">
        <v>5</v>
      </c>
      <c r="B77" s="14" t="s">
        <v>60</v>
      </c>
      <c r="C77" s="28">
        <v>20</v>
      </c>
      <c r="D77" s="16">
        <v>1</v>
      </c>
      <c r="E77" s="4" t="s">
        <v>63</v>
      </c>
      <c r="F77" s="4" t="s">
        <v>19</v>
      </c>
      <c r="G77" s="4">
        <v>250</v>
      </c>
      <c r="H77" s="4"/>
      <c r="I77" s="5">
        <f t="shared" si="11"/>
        <v>0</v>
      </c>
    </row>
    <row r="78" spans="1:9" s="1" customFormat="1" ht="30" x14ac:dyDescent="0.35">
      <c r="A78" s="4">
        <v>6</v>
      </c>
      <c r="B78" s="12" t="s">
        <v>61</v>
      </c>
      <c r="C78" s="10">
        <v>50</v>
      </c>
      <c r="D78" s="29" t="s">
        <v>72</v>
      </c>
      <c r="E78" s="4" t="s">
        <v>76</v>
      </c>
      <c r="F78" s="30" t="s">
        <v>19</v>
      </c>
      <c r="G78" s="4">
        <v>250</v>
      </c>
      <c r="H78" s="4"/>
      <c r="I78" s="5">
        <f t="shared" si="11"/>
        <v>0</v>
      </c>
    </row>
    <row r="79" spans="1:9" x14ac:dyDescent="0.35">
      <c r="B79" s="8" t="s">
        <v>62</v>
      </c>
      <c r="C79" s="4">
        <f>SUM(C73:C78)</f>
        <v>440</v>
      </c>
      <c r="H79" s="4">
        <f>SUM(H73:H78)</f>
        <v>0</v>
      </c>
      <c r="I79" s="22">
        <f>SUM(I73:I78)</f>
        <v>0</v>
      </c>
    </row>
    <row r="81" spans="1:9" s="1" customFormat="1" x14ac:dyDescent="0.35">
      <c r="A81" s="4"/>
      <c r="B81" s="8" t="s">
        <v>69</v>
      </c>
      <c r="C81" s="42" t="e">
        <f>H79+H71+H17+H21+#REF!+H28+H30</f>
        <v>#REF!</v>
      </c>
      <c r="D81" s="43"/>
      <c r="E81" s="43"/>
      <c r="F81" s="43"/>
      <c r="G81" s="44"/>
      <c r="H81" s="4"/>
      <c r="I81" s="4"/>
    </row>
    <row r="82" spans="1:9" s="1" customFormat="1" x14ac:dyDescent="0.35">
      <c r="A82" s="4"/>
      <c r="B82" s="8" t="s">
        <v>70</v>
      </c>
      <c r="C82" s="45" t="e">
        <f>I79+I71+I30+I28+#REF!+I17+I21</f>
        <v>#REF!</v>
      </c>
      <c r="D82" s="46"/>
      <c r="E82" s="46"/>
      <c r="F82" s="46"/>
      <c r="G82" s="47"/>
      <c r="H82" s="4"/>
      <c r="I82" s="4"/>
    </row>
  </sheetData>
  <sortState ref="B4:I29">
    <sortCondition ref="B4"/>
  </sortState>
  <mergeCells count="10">
    <mergeCell ref="A46:I46"/>
    <mergeCell ref="A29:I29"/>
    <mergeCell ref="C81:G81"/>
    <mergeCell ref="C82:G82"/>
    <mergeCell ref="A1:I1"/>
    <mergeCell ref="A3:I3"/>
    <mergeCell ref="A18:I18"/>
    <mergeCell ref="A22:I22"/>
    <mergeCell ref="A72:I72"/>
    <mergeCell ref="A31:I31"/>
  </mergeCells>
  <pageMargins left="0.23622047244094491" right="0.23622047244094491" top="0.875" bottom="0.15748031496062992" header="0.21875" footer="0.31496062992125984"/>
  <pageSetup paperSize="9" orientation="portrait" r:id="rId1"/>
  <headerFooter>
    <oddHeader>&amp;C&amp;"-,полужирный"&amp;12Садовый питомник Федяшовых. Владимирскаяя область с.Ляхи. Елена +79607268256 e-mаil: spf33@yandex.ru  http://садовый-питомник.рф/  Цена без доставки, без НДС. 
 Закрытая корневая система. ПРАЙС ЛИСТ  ВЕСНА 2021г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C16" sqref="C16"/>
    </sheetView>
  </sheetViews>
  <sheetFormatPr defaultRowHeight="14.5" x14ac:dyDescent="0.35"/>
  <cols>
    <col min="2" max="2" width="22.54296875" customWidth="1"/>
  </cols>
  <sheetData>
    <row r="2" spans="2:2" x14ac:dyDescent="0.35">
      <c r="B2" s="2" t="s">
        <v>8</v>
      </c>
    </row>
    <row r="3" spans="2:2" x14ac:dyDescent="0.35">
      <c r="B3" s="2" t="s">
        <v>9</v>
      </c>
    </row>
    <row r="4" spans="2:2" x14ac:dyDescent="0.35">
      <c r="B4" s="2" t="s">
        <v>10</v>
      </c>
    </row>
    <row r="5" spans="2:2" x14ac:dyDescent="0.35">
      <c r="B5" s="2" t="s">
        <v>11</v>
      </c>
    </row>
    <row r="6" spans="2:2" x14ac:dyDescent="0.35">
      <c r="B6" s="2" t="s">
        <v>12</v>
      </c>
    </row>
    <row r="7" spans="2:2" x14ac:dyDescent="0.35">
      <c r="B7" s="2" t="s">
        <v>13</v>
      </c>
    </row>
    <row r="8" spans="2:2" x14ac:dyDescent="0.35">
      <c r="B8" s="2" t="s">
        <v>14</v>
      </c>
    </row>
    <row r="9" spans="2:2" x14ac:dyDescent="0.35">
      <c r="B9" s="2" t="s">
        <v>15</v>
      </c>
    </row>
    <row r="10" spans="2:2" x14ac:dyDescent="0.35">
      <c r="B10" s="2" t="s">
        <v>16</v>
      </c>
    </row>
    <row r="11" spans="2:2" x14ac:dyDescent="0.35">
      <c r="B11" s="2" t="s">
        <v>17</v>
      </c>
    </row>
    <row r="12" spans="2:2" x14ac:dyDescent="0.35">
      <c r="B12" s="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2019-10-27T16:31:07Z</cp:lastPrinted>
  <dcterms:created xsi:type="dcterms:W3CDTF">2019-05-08T12:18:47Z</dcterms:created>
  <dcterms:modified xsi:type="dcterms:W3CDTF">2021-02-04T11:59:48Z</dcterms:modified>
</cp:coreProperties>
</file>